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atherinen./Library/Mobile Documents/com~apple~CloudDocs/! COLLEGE MONTMORENCY/! ! 221-619 Stages/! ! ! Montreal pour tous/2023/"/>
    </mc:Choice>
  </mc:AlternateContent>
  <xr:revisionPtr revIDLastSave="0" documentId="13_ncr:1_{B2E5B408-23B2-394C-A37F-3E91A3F08288}" xr6:coauthVersionLast="47" xr6:coauthVersionMax="47" xr10:uidLastSave="{00000000-0000-0000-0000-000000000000}"/>
  <bookViews>
    <workbookView xWindow="0" yWindow="500" windowWidth="28800" windowHeight="16080" activeTab="1" xr2:uid="{00000000-000D-0000-FFFF-FFFF00000000}"/>
  </bookViews>
  <sheets>
    <sheet name="Projets étudiants" sheetId="1" r:id="rId1"/>
    <sheet name="Votre projet" sheetId="2" r:id="rId2"/>
    <sheet name="Définitions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6" i="2" l="1"/>
  <c r="I16" i="2"/>
  <c r="P15" i="2"/>
  <c r="P16" i="2" s="1"/>
  <c r="O15" i="2"/>
  <c r="O16" i="2" s="1"/>
  <c r="N15" i="2"/>
  <c r="N16" i="2" s="1"/>
  <c r="M15" i="2"/>
  <c r="M16" i="2" s="1"/>
  <c r="L15" i="2"/>
  <c r="L16" i="2" s="1"/>
  <c r="K15" i="2"/>
  <c r="K16" i="2" s="1"/>
  <c r="J15" i="2"/>
  <c r="I15" i="2"/>
  <c r="H15" i="2"/>
  <c r="H16" i="2" s="1"/>
  <c r="G15" i="2"/>
  <c r="G16" i="2" s="1"/>
  <c r="F15" i="2"/>
  <c r="F16" i="2" s="1"/>
  <c r="E15" i="2"/>
  <c r="E16" i="2" s="1"/>
  <c r="D15" i="2"/>
  <c r="D16" i="2" s="1"/>
  <c r="C15" i="2"/>
  <c r="C16" i="2" s="1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K15" i="1"/>
  <c r="L15" i="1"/>
  <c r="M15" i="1"/>
  <c r="N15" i="1"/>
  <c r="N16" i="1" s="1"/>
  <c r="O15" i="1"/>
  <c r="P15" i="1"/>
  <c r="J15" i="1"/>
  <c r="J16" i="1" s="1"/>
  <c r="G15" i="1"/>
  <c r="D15" i="1"/>
  <c r="D16" i="1" s="1"/>
  <c r="C15" i="1"/>
  <c r="C16" i="1" s="1"/>
  <c r="H15" i="1"/>
  <c r="H16" i="1" s="1"/>
  <c r="H13" i="1"/>
  <c r="E15" i="1"/>
  <c r="E16" i="1" s="1"/>
  <c r="F15" i="1"/>
  <c r="F16" i="1" s="1"/>
  <c r="G16" i="1"/>
  <c r="I15" i="1"/>
  <c r="I16" i="1" s="1"/>
  <c r="K16" i="1"/>
  <c r="L16" i="1"/>
  <c r="M16" i="1"/>
  <c r="C13" i="1"/>
  <c r="D13" i="1"/>
  <c r="E13" i="1"/>
  <c r="F13" i="1"/>
  <c r="G13" i="1"/>
  <c r="I13" i="1"/>
  <c r="J13" i="1"/>
  <c r="K13" i="1"/>
  <c r="L13" i="1"/>
  <c r="M13" i="1"/>
  <c r="N13" i="1"/>
  <c r="O13" i="1"/>
  <c r="P13" i="1"/>
  <c r="O16" i="1"/>
  <c r="P16" i="1"/>
  <c r="B13" i="1"/>
</calcChain>
</file>

<file path=xl/sharedStrings.xml><?xml version="1.0" encoding="utf-8"?>
<sst xmlns="http://schemas.openxmlformats.org/spreadsheetml/2006/main" count="163" uniqueCount="83">
  <si>
    <t>Colonne1</t>
  </si>
  <si>
    <t>Sujet</t>
  </si>
  <si>
    <t>Comparable #1</t>
  </si>
  <si>
    <t>Comparable #2</t>
  </si>
  <si>
    <t>Comparable #3</t>
  </si>
  <si>
    <t>Comparable #4</t>
  </si>
  <si>
    <t>Comparable #5</t>
  </si>
  <si>
    <t>Comparable #6</t>
  </si>
  <si>
    <t>Comparable #7</t>
  </si>
  <si>
    <t>Comparable #8</t>
  </si>
  <si>
    <t>Comparable #9</t>
  </si>
  <si>
    <t>Comparable #10</t>
  </si>
  <si>
    <t>Comparable #11</t>
  </si>
  <si>
    <t>Comparable #12</t>
  </si>
  <si>
    <t>Comparable #13</t>
  </si>
  <si>
    <t>Comparable #14</t>
  </si>
  <si>
    <t>Adresse</t>
  </si>
  <si>
    <t>5345-5347 Rue Jeanne-Mance</t>
  </si>
  <si>
    <t>5447 Rue Jeanne-Mance</t>
  </si>
  <si>
    <t>5354 - 5356 Rue Saint-Urbain</t>
  </si>
  <si>
    <t>5378 - 5380 Rue Saint-Urbain</t>
  </si>
  <si>
    <t>5228 - 5230 Rue Saint-Urbain</t>
  </si>
  <si>
    <t>5269  5271 Rue Hutchison</t>
  </si>
  <si>
    <t>5599 - 5601 Rue Jeanne-Mance</t>
  </si>
  <si>
    <t>79 - 81 Rue Marmette</t>
  </si>
  <si>
    <t>5673-5675 Rue Clark</t>
  </si>
  <si>
    <t>5742-5744 Rue Clark</t>
  </si>
  <si>
    <t>5840-5842 Rue Clark</t>
  </si>
  <si>
    <t>165-167 Avenue Laurier est</t>
  </si>
  <si>
    <t>4810-4812 Rue Saint-Urbain</t>
  </si>
  <si>
    <t>5936-5938 Rue Jeanne-Mance</t>
  </si>
  <si>
    <t>5274 - 5276 Rue Drolet</t>
  </si>
  <si>
    <t>Numéro de cadastre</t>
  </si>
  <si>
    <t>PC-42798</t>
  </si>
  <si>
    <t>Année de construction</t>
  </si>
  <si>
    <t>Nombre d'étage(s)</t>
  </si>
  <si>
    <t>Prix de vente ($)</t>
  </si>
  <si>
    <t>S/O</t>
  </si>
  <si>
    <t>Date de vente</t>
  </si>
  <si>
    <t>Aire d'étages</t>
  </si>
  <si>
    <t>Valeur au rôle ($)</t>
  </si>
  <si>
    <t>Superficie terrain (m2)</t>
  </si>
  <si>
    <t>Valeur terrain / Superficie ($/m2)</t>
  </si>
  <si>
    <t>État extérieur bâtiment</t>
  </si>
  <si>
    <t>Bon</t>
  </si>
  <si>
    <t>Mauvais</t>
  </si>
  <si>
    <t>Moyen</t>
  </si>
  <si>
    <t>Qualité des composantes extérieures</t>
  </si>
  <si>
    <t>État de l'immeuble</t>
  </si>
  <si>
    <t> Numéro de cadastre​​​(s)</t>
  </si>
  <si>
    <r>
      <t>Identité de votre terrain​​</t>
    </r>
    <r>
      <rPr>
        <b/>
        <sz val="13"/>
        <color rgb="FF000000"/>
        <rFont val="Arial"/>
        <family val="2"/>
      </rPr>
      <t>​</t>
    </r>
  </si>
  <si>
    <t> Année de construction​​​</t>
  </si>
  <si>
    <t>Année où le bâtiment a été construit​​​</t>
  </si>
  <si>
    <t> Nombre d'étage(s)​​​</t>
  </si>
  <si>
    <t>Nombre d'étage du bâtiment excluant le sous-sol​​​</t>
  </si>
  <si>
    <t> Prix de vente ($)​​​</t>
  </si>
  <si>
    <t>Prix auquel la propriété s'est vendu​​​e</t>
  </si>
  <si>
    <t> Date de vente​​​</t>
  </si>
  <si>
    <t>Date de l'acte de vente</t>
  </si>
  <si>
    <t> Aire d'étages​​​</t>
  </si>
  <si>
    <t>Superficie totale du bâtiment​​​</t>
  </si>
  <si>
    <t> Valeur au rôle ($)​​​</t>
  </si>
  <si>
    <t>Valeur du bâtiment au rôle d'évaluation​​​</t>
  </si>
  <si>
    <t> Valeur au rôle du terrain ($)​​​</t>
  </si>
  <si>
    <t>Valeur du terrain au rôle d'évaluation​​​</t>
  </si>
  <si>
    <t> Superficie du terrain (m2)​​​</t>
  </si>
  <si>
    <t>Superficie totale du terrain en mètre carré​​​</t>
  </si>
  <si>
    <t> Valeur du terrain ($/m2)​​​</t>
  </si>
  <si>
    <t>Valeur au rôle d'évaluation du terrain divisé par sa superficie en mètre carré</t>
  </si>
  <si>
    <t> Valeur bâtisse au rôle ($)​​​</t>
  </si>
  <si>
    <t>Valeur au rôle d'évaluation de la bâtisse</t>
  </si>
  <si>
    <t> Valeur réelle bâtiment ($)​​​</t>
  </si>
  <si>
    <t>Prix de vente moins la valeur  au rôle du terrain</t>
  </si>
  <si>
    <t> Valeur réelle ($/m2)​​​</t>
  </si>
  <si>
    <t>Valeur réelle du bâtiment divisée par l'aire d'étages​​​</t>
  </si>
  <si>
    <t> État extérieur du bâtiment​​​</t>
  </si>
  <si>
    <t>État du bâtiment de l'extérieur: Excellent, bon, moyen, faible ou très faible​​​</t>
  </si>
  <si>
    <t> Qualité des composantes extérieures​​​</t>
  </si>
  <si>
    <t>Qualité des revêtements extérieurs utilisés: Excellent, bon, moyen, faible, très faible.​​</t>
  </si>
  <si>
    <r>
      <t xml:space="preserve">Valeur réelle  bâtiment ($) </t>
    </r>
    <r>
      <rPr>
        <sz val="8"/>
        <color rgb="FF000000"/>
        <rFont val="Calibri"/>
        <family val="2"/>
      </rPr>
      <t>(Prix de vente - Valeur au rôle du terrain)</t>
    </r>
  </si>
  <si>
    <t>Valeur au rôle du terrain ($)</t>
  </si>
  <si>
    <t>Valeur au rôle de la bâtisse ($)</t>
  </si>
  <si>
    <t>Valeur réelle ($/m2)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</si>
</sst>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$&quot;_);[Red]\(#,##0\ &quot;$&quot;\)"/>
    <numFmt numFmtId="8" formatCode="#,##0.00\ &quot;$&quot;_);[Red]\(#,##0.00\ &quot;$&quot;\)"/>
    <numFmt numFmtId="164" formatCode="#,##0.00\ &quot;$&quot;"/>
    <numFmt numFmtId="165" formatCode="#,##0\ &quot;$&quot;"/>
  </numFmts>
  <fonts count="9" x14ac:knownFonts="1">
    <font>
      <sz val="11"/>
      <color theme="1"/>
      <name val="Calibri"/>
      <family val="2"/>
      <scheme val="minor"/>
    </font>
    <font>
      <sz val="11"/>
      <color rgb="FF1D2129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4B08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CDDC"/>
        <bgColor rgb="FF000000"/>
      </patternFill>
    </fill>
    <fill>
      <patternFill patternType="solid">
        <fgColor rgb="FFDAEEF3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 wrapText="1"/>
    </xf>
    <xf numFmtId="3" fontId="1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 wrapText="1"/>
    </xf>
    <xf numFmtId="6" fontId="0" fillId="0" borderId="0" xfId="0" applyNumberFormat="1" applyAlignment="1">
      <alignment horizontal="right"/>
    </xf>
    <xf numFmtId="0" fontId="0" fillId="0" borderId="0" xfId="0" applyAlignment="1">
      <alignment horizontal="right" vertical="top" wrapText="1"/>
    </xf>
    <xf numFmtId="3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8" fontId="0" fillId="0" borderId="0" xfId="0" applyNumberFormat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top"/>
    </xf>
    <xf numFmtId="3" fontId="2" fillId="0" borderId="0" xfId="0" applyNumberFormat="1" applyFont="1" applyAlignment="1">
      <alignment horizontal="right" wrapText="1"/>
    </xf>
    <xf numFmtId="3" fontId="1" fillId="0" borderId="0" xfId="0" applyNumberFormat="1" applyFont="1" applyAlignment="1">
      <alignment horizontal="right" wrapText="1"/>
    </xf>
    <xf numFmtId="0" fontId="3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5" fillId="4" borderId="0" xfId="0" applyFont="1" applyFill="1"/>
    <xf numFmtId="0" fontId="6" fillId="4" borderId="2" xfId="0" applyFont="1" applyFill="1" applyBorder="1"/>
    <xf numFmtId="0" fontId="7" fillId="4" borderId="3" xfId="0" applyFont="1" applyFill="1" applyBorder="1"/>
    <xf numFmtId="0" fontId="5" fillId="5" borderId="0" xfId="0" applyFont="1" applyFill="1"/>
    <xf numFmtId="0" fontId="6" fillId="5" borderId="4" xfId="0" applyFont="1" applyFill="1" applyBorder="1"/>
    <xf numFmtId="0" fontId="7" fillId="5" borderId="5" xfId="0" applyFont="1" applyFill="1" applyBorder="1"/>
    <xf numFmtId="0" fontId="6" fillId="4" borderId="4" xfId="0" applyFont="1" applyFill="1" applyBorder="1"/>
    <xf numFmtId="0" fontId="7" fillId="4" borderId="5" xfId="0" applyFont="1" applyFill="1" applyBorder="1"/>
    <xf numFmtId="0" fontId="8" fillId="5" borderId="0" xfId="0" applyFont="1" applyFill="1"/>
    <xf numFmtId="0" fontId="6" fillId="5" borderId="5" xfId="0" applyFont="1" applyFill="1" applyBorder="1"/>
    <xf numFmtId="0" fontId="6" fillId="4" borderId="6" xfId="0" applyFont="1" applyFill="1" applyBorder="1"/>
    <xf numFmtId="0" fontId="7" fillId="4" borderId="7" xfId="0" applyFont="1" applyFill="1" applyBorder="1"/>
  </cellXfs>
  <cellStyles count="1">
    <cellStyle name="Normal" xfId="0" builtinId="0"/>
  </cellStyles>
  <dxfs count="36"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left" textRotation="0" indent="0" justifyLastLine="0" shrinkToFit="0" readingOrder="0"/>
    </dxf>
    <dxf>
      <alignment horizontal="right" textRotation="0" indent="0" justifyLastLine="0" shrinkToFit="0" readingOrder="0"/>
    </dxf>
    <dxf>
      <font>
        <b val="0"/>
      </font>
      <fill>
        <patternFill patternType="solid">
          <fgColor indexed="64"/>
          <bgColor rgb="FFF4B084"/>
        </patternFill>
      </fill>
      <alignment horizontal="center" vertical="bottom" textRotation="0" wrapText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right" textRotation="0" indent="0" justifyLastLine="0" shrinkToFit="0" readingOrder="0"/>
    </dxf>
    <dxf>
      <alignment horizontal="left" textRotation="0" indent="0" justifyLastLine="0" shrinkToFit="0" readingOrder="0"/>
    </dxf>
    <dxf>
      <alignment horizontal="right" textRotation="0" indent="0" justifyLastLine="0" shrinkToFit="0" readingOrder="0"/>
    </dxf>
    <dxf>
      <font>
        <b val="0"/>
      </font>
      <fill>
        <patternFill patternType="solid">
          <fgColor indexed="64"/>
          <bgColor rgb="FFF4B084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2</xdr:row>
      <xdr:rowOff>19050</xdr:rowOff>
    </xdr:from>
    <xdr:to>
      <xdr:col>2</xdr:col>
      <xdr:colOff>914400</xdr:colOff>
      <xdr:row>2</xdr:row>
      <xdr:rowOff>1123950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34DE35A-E2F3-6AC0-7B1E-86B16C871454}"/>
            </a:ext>
            <a:ext uri="{147F2762-F138-4A5C-976F-8EAC2B608ADB}">
              <a16:predDERef xmlns:a16="http://schemas.microsoft.com/office/drawing/2014/main" pre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43225" y="600075"/>
          <a:ext cx="800100" cy="11049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1057275</xdr:colOff>
      <xdr:row>2</xdr:row>
      <xdr:rowOff>952500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EA5500E9-98F3-CE3E-58FF-E8AACCFAB405}"/>
            </a:ext>
            <a:ext uri="{147F2762-F138-4A5C-976F-8EAC2B608ADB}">
              <a16:predDERef xmlns:a16="http://schemas.microsoft.com/office/drawing/2014/main" pred="{479103B9-D911-CF0B-F1FA-C8D8881D9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86475" y="581025"/>
          <a:ext cx="1057275" cy="9525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1066800</xdr:colOff>
      <xdr:row>2</xdr:row>
      <xdr:rowOff>971550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A9E16001-1772-D057-B52B-EC616101868D}"/>
            </a:ext>
            <a:ext uri="{147F2762-F138-4A5C-976F-8EAC2B608ADB}">
              <a16:predDERef xmlns:a16="http://schemas.microsoft.com/office/drawing/2014/main" pred="{EA5500E9-98F3-CE3E-58FF-E8AACCFAB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00625" y="581025"/>
          <a:ext cx="1066800" cy="9715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1028700</xdr:colOff>
      <xdr:row>2</xdr:row>
      <xdr:rowOff>923925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F05C9CAC-A6D8-DD72-029F-438D06B2C177}"/>
            </a:ext>
            <a:ext uri="{147F2762-F138-4A5C-976F-8EAC2B608ADB}">
              <a16:predDERef xmlns:a16="http://schemas.microsoft.com/office/drawing/2014/main" pred="{A9E16001-1772-D057-B52B-EC6161018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14775" y="581025"/>
          <a:ext cx="1028700" cy="92392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1057275</xdr:colOff>
      <xdr:row>2</xdr:row>
      <xdr:rowOff>952500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C039D187-5836-A8B8-E953-1F5A67930DB1}"/>
            </a:ext>
            <a:ext uri="{147F2762-F138-4A5C-976F-8EAC2B608ADB}">
              <a16:predDERef xmlns:a16="http://schemas.microsoft.com/office/drawing/2014/main" pred="{F05C9CAC-A6D8-DD72-029F-438D06B2C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172325" y="581025"/>
          <a:ext cx="1057275" cy="9525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1066800</xdr:colOff>
      <xdr:row>2</xdr:row>
      <xdr:rowOff>952500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5AFF2E2F-1B91-2B85-BB70-05F0DBE5540B}"/>
            </a:ext>
            <a:ext uri="{147F2762-F138-4A5C-976F-8EAC2B608ADB}">
              <a16:predDERef xmlns:a16="http://schemas.microsoft.com/office/drawing/2014/main" pred="{C039D187-5836-A8B8-E953-1F5A67930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258175" y="581025"/>
          <a:ext cx="1066800" cy="952500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</xdr:colOff>
      <xdr:row>2</xdr:row>
      <xdr:rowOff>28575</xdr:rowOff>
    </xdr:from>
    <xdr:to>
      <xdr:col>9</xdr:col>
      <xdr:colOff>19050</xdr:colOff>
      <xdr:row>2</xdr:row>
      <xdr:rowOff>971550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BCDD5D09-3473-5416-97A2-398D739952E0}"/>
            </a:ext>
            <a:ext uri="{147F2762-F138-4A5C-976F-8EAC2B608ADB}">
              <a16:predDERef xmlns:a16="http://schemas.microsoft.com/office/drawing/2014/main" pred="{5AFF2E2F-1B91-2B85-BB70-05F0DBE55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820275" y="571500"/>
          <a:ext cx="1038225" cy="94297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2</xdr:row>
      <xdr:rowOff>58208</xdr:rowOff>
    </xdr:from>
    <xdr:to>
      <xdr:col>2</xdr:col>
      <xdr:colOff>7793</xdr:colOff>
      <xdr:row>2</xdr:row>
      <xdr:rowOff>1058333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1C38ADBE-A7D5-9D3B-2BE0-AC47DE595D8A}"/>
            </a:ext>
            <a:ext uri="{147F2762-F138-4A5C-976F-8EAC2B608ADB}">
              <a16:predDERef xmlns:a16="http://schemas.microsoft.com/office/drawing/2014/main" pred="{BCDD5D09-3473-5416-97A2-398D73995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259542" y="793750"/>
          <a:ext cx="1123950" cy="1000125"/>
        </a:xfrm>
        <a:prstGeom prst="rect">
          <a:avLst/>
        </a:prstGeom>
      </xdr:spPr>
    </xdr:pic>
    <xdr:clientData/>
  </xdr:twoCellAnchor>
  <xdr:twoCellAnchor editAs="oneCell">
    <xdr:from>
      <xdr:col>8</xdr:col>
      <xdr:colOff>1057275</xdr:colOff>
      <xdr:row>2</xdr:row>
      <xdr:rowOff>76200</xdr:rowOff>
    </xdr:from>
    <xdr:to>
      <xdr:col>9</xdr:col>
      <xdr:colOff>1260828</xdr:colOff>
      <xdr:row>2</xdr:row>
      <xdr:rowOff>1038225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134DFE2-FF6E-375F-B10F-294D69224A5D}"/>
            </a:ext>
            <a:ext uri="{147F2762-F138-4A5C-976F-8EAC2B608ADB}">
              <a16:predDERef xmlns:a16="http://schemas.microsoft.com/office/drawing/2014/main" pred="{1C38ADBE-A7D5-9D3B-2BE0-AC47DE595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810875" y="619125"/>
          <a:ext cx="1133476" cy="962025"/>
        </a:xfrm>
        <a:prstGeom prst="rect">
          <a:avLst/>
        </a:prstGeom>
      </xdr:spPr>
    </xdr:pic>
    <xdr:clientData/>
  </xdr:twoCellAnchor>
  <xdr:twoCellAnchor editAs="oneCell">
    <xdr:from>
      <xdr:col>9</xdr:col>
      <xdr:colOff>1076325</xdr:colOff>
      <xdr:row>2</xdr:row>
      <xdr:rowOff>38100</xdr:rowOff>
    </xdr:from>
    <xdr:to>
      <xdr:col>10</xdr:col>
      <xdr:colOff>954380</xdr:colOff>
      <xdr:row>2</xdr:row>
      <xdr:rowOff>1143000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B4AF44E-6D91-82A6-E5AB-92D21819D9E7}"/>
            </a:ext>
            <a:ext uri="{147F2762-F138-4A5C-976F-8EAC2B608ADB}">
              <a16:predDERef xmlns:a16="http://schemas.microsoft.com/office/drawing/2014/main" pred="{4134DFE2-FF6E-375F-B10F-294D69224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1506200" y="619125"/>
          <a:ext cx="1095375" cy="11049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13</xdr:col>
      <xdr:colOff>1104900</xdr:colOff>
      <xdr:row>2</xdr:row>
      <xdr:rowOff>1143000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1A753515-D611-CEA8-42A3-7E730488E9FA}"/>
            </a:ext>
            <a:ext uri="{147F2762-F138-4A5C-976F-8EAC2B608ADB}">
              <a16:predDERef xmlns:a16="http://schemas.microsoft.com/office/drawing/2014/main" pred="{937FBFA3-332D-C1BA-ABE9-B696781DE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906625" y="581025"/>
          <a:ext cx="1104900" cy="1143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</xdr:row>
      <xdr:rowOff>571500</xdr:rowOff>
    </xdr:from>
    <xdr:to>
      <xdr:col>14</xdr:col>
      <xdr:colOff>1104900</xdr:colOff>
      <xdr:row>2</xdr:row>
      <xdr:rowOff>1119717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id="{AA976D09-7CC5-E282-701D-9028509304E8}"/>
            </a:ext>
            <a:ext uri="{147F2762-F138-4A5C-976F-8EAC2B608ADB}">
              <a16:predDERef xmlns:a16="http://schemas.microsoft.com/office/drawing/2014/main" pred="{1A753515-D611-CEA8-42A3-7E730488E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059150" y="762000"/>
          <a:ext cx="1104900" cy="1133475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933450</xdr:colOff>
      <xdr:row>2</xdr:row>
      <xdr:rowOff>1190625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54E46923-ABCF-DD15-B16E-E89385F45575}"/>
            </a:ext>
            <a:ext uri="{147F2762-F138-4A5C-976F-8EAC2B608ADB}">
              <a16:predDERef xmlns:a16="http://schemas.microsoft.com/office/drawing/2014/main" pred="{AA976D09-7CC5-E282-701D-902850930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799667" y="735542"/>
          <a:ext cx="933450" cy="1190625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</xdr:row>
      <xdr:rowOff>47625</xdr:rowOff>
    </xdr:from>
    <xdr:to>
      <xdr:col>11</xdr:col>
      <xdr:colOff>1114425</xdr:colOff>
      <xdr:row>2</xdr:row>
      <xdr:rowOff>1152525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5416C28B-6D7E-9A86-CA08-04AC0627A30F}"/>
            </a:ext>
            <a:ext uri="{147F2762-F138-4A5C-976F-8EAC2B608ADB}">
              <a16:predDERef xmlns:a16="http://schemas.microsoft.com/office/drawing/2014/main" pred="{54E46923-ABCF-DD15-B16E-E89385F45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049375" y="619125"/>
          <a:ext cx="1114425" cy="11049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1133475</xdr:colOff>
      <xdr:row>2</xdr:row>
      <xdr:rowOff>1171575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4EC11D3F-5186-962E-A989-FF334179FB51}"/>
            </a:ext>
            <a:ext uri="{147F2762-F138-4A5C-976F-8EAC2B608ADB}">
              <a16:predDERef xmlns:a16="http://schemas.microsoft.com/office/drawing/2014/main" pred="{5416C28B-6D7E-9A86-CA08-04AC0627A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201900" y="571500"/>
          <a:ext cx="1133475" cy="11715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1:P20" totalsRowShown="0" headerRowDxfId="35" dataDxfId="34">
  <autoFilter ref="A1:P20" xr:uid="{00000000-0009-0000-0100-000001000000}"/>
  <tableColumns count="16">
    <tableColumn id="1" xr3:uid="{00000000-0010-0000-0000-000001000000}" name="Colonne1" dataDxfId="33"/>
    <tableColumn id="2" xr3:uid="{00000000-0010-0000-0000-000002000000}" name="Sujet" dataDxfId="32"/>
    <tableColumn id="3" xr3:uid="{00000000-0010-0000-0000-000003000000}" name="Comparable #1" dataDxfId="31"/>
    <tableColumn id="4" xr3:uid="{00000000-0010-0000-0000-000004000000}" name="Comparable #2" dataDxfId="30"/>
    <tableColumn id="5" xr3:uid="{00000000-0010-0000-0000-000005000000}" name="Comparable #3" dataDxfId="29"/>
    <tableColumn id="6" xr3:uid="{00000000-0010-0000-0000-000006000000}" name="Comparable #4" dataDxfId="28"/>
    <tableColumn id="7" xr3:uid="{00000000-0010-0000-0000-000007000000}" name="Comparable #5" dataDxfId="27"/>
    <tableColumn id="8" xr3:uid="{00000000-0010-0000-0000-000008000000}" name="Comparable #6" dataDxfId="26"/>
    <tableColumn id="9" xr3:uid="{00000000-0010-0000-0000-000009000000}" name="Comparable #7" dataDxfId="25"/>
    <tableColumn id="10" xr3:uid="{00000000-0010-0000-0000-00000A000000}" name="Comparable #8" dataDxfId="24"/>
    <tableColumn id="11" xr3:uid="{00000000-0010-0000-0000-00000B000000}" name="Comparable #9" dataDxfId="23"/>
    <tableColumn id="12" xr3:uid="{00000000-0010-0000-0000-00000C000000}" name="Comparable #10" dataDxfId="22"/>
    <tableColumn id="13" xr3:uid="{00000000-0010-0000-0000-00000D000000}" name="Comparable #11" dataDxfId="21"/>
    <tableColumn id="14" xr3:uid="{00000000-0010-0000-0000-00000E000000}" name="Comparable #12" dataDxfId="20"/>
    <tableColumn id="15" xr3:uid="{00000000-0010-0000-0000-00000F000000}" name="Comparable #13" dataDxfId="19"/>
    <tableColumn id="16" xr3:uid="{00000000-0010-0000-0000-000010000000}" name="Comparable #14" dataDxfId="18"/>
  </tableColumns>
  <tableStyleInfo name="TableStyleMedium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60EBF8E-8007-3E41-891A-D9505BFFF830}" name="Tableau13" displayName="Tableau13" ref="A1:P20" totalsRowShown="0" headerRowDxfId="17" dataDxfId="16">
  <autoFilter ref="A1:P20" xr:uid="{260EBF8E-8007-3E41-891A-D9505BFFF830}"/>
  <tableColumns count="16">
    <tableColumn id="1" xr3:uid="{13FA11F5-EF43-4D46-928D-454C41D97FEE}" name="Colonne1" dataDxfId="15"/>
    <tableColumn id="2" xr3:uid="{088E3E81-CFE8-954C-8F43-7C42708A8EB6}" name="Sujet" dataDxfId="14"/>
    <tableColumn id="3" xr3:uid="{33E5ADE8-5A06-EE43-A942-B08BE77566AA}" name="Comparable #1" dataDxfId="13"/>
    <tableColumn id="4" xr3:uid="{BE8F6170-7D56-D140-8D44-9824CCF3A899}" name="Comparable #2" dataDxfId="12"/>
    <tableColumn id="5" xr3:uid="{93C3C326-B8AE-B844-8579-143A1F4A06C7}" name="Comparable #3" dataDxfId="11"/>
    <tableColumn id="6" xr3:uid="{052195C4-C8A2-EF47-BDFA-0431FA69BCBC}" name="Comparable #4" dataDxfId="10"/>
    <tableColumn id="7" xr3:uid="{4C915A79-2CC1-724A-A4B4-B425B3751253}" name="Comparable #5" dataDxfId="9"/>
    <tableColumn id="8" xr3:uid="{6E32C3CB-C998-B043-9246-1F6DEB67648C}" name="Comparable #6" dataDxfId="8"/>
    <tableColumn id="9" xr3:uid="{F0D29D5A-2AB6-6948-847F-CF434D55C093}" name="Comparable #7" dataDxfId="7"/>
    <tableColumn id="10" xr3:uid="{3D95162B-4EA0-734A-9FB4-CBF0CC8B5233}" name="Comparable #8" dataDxfId="6"/>
    <tableColumn id="11" xr3:uid="{84850A98-336A-4C4A-8F71-511A9B5BE869}" name="Comparable #9" dataDxfId="5"/>
    <tableColumn id="12" xr3:uid="{F2DAC6D0-FD64-E140-9D6F-65EC5983B2ED}" name="Comparable #10" dataDxfId="4"/>
    <tableColumn id="13" xr3:uid="{A0CBE9AF-F8EE-CB4C-8751-545993841E47}" name="Comparable #11" dataDxfId="3"/>
    <tableColumn id="14" xr3:uid="{04D1E7A8-FE22-2346-800D-0CB45C1B1E3E}" name="Comparable #12" dataDxfId="2"/>
    <tableColumn id="15" xr3:uid="{ECA941E3-B00D-4D40-96C8-038C2BE2E632}" name="Comparable #13" dataDxfId="1"/>
    <tableColumn id="16" xr3:uid="{1DBA9EC7-E681-CF4F-B100-9C73E8DF9C8F}" name="Comparable #14" dataDxfId="0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zoomScale="135" zoomScaleNormal="110" workbookViewId="0">
      <pane xSplit="1" topLeftCell="B1" activePane="topRight" state="frozen"/>
      <selection pane="topRight" activeCell="B2" sqref="B2"/>
    </sheetView>
  </sheetViews>
  <sheetFormatPr baseColWidth="10" defaultColWidth="11.5" defaultRowHeight="15" x14ac:dyDescent="0.2"/>
  <cols>
    <col min="1" max="1" width="41.33203125" style="2" customWidth="1"/>
    <col min="2" max="2" width="17.5" style="2" customWidth="1"/>
    <col min="3" max="9" width="16.33203125" style="2" customWidth="1"/>
    <col min="10" max="10" width="20.1640625" style="2" customWidth="1"/>
    <col min="11" max="11" width="16.33203125" style="2" customWidth="1"/>
    <col min="12" max="15" width="17.33203125" style="2" customWidth="1"/>
    <col min="16" max="16" width="18.1640625" style="2" bestFit="1" customWidth="1"/>
    <col min="17" max="17" width="15" style="2" customWidth="1"/>
    <col min="18" max="16384" width="11.5" style="2"/>
  </cols>
  <sheetData>
    <row r="1" spans="1:16" s="23" customFormat="1" x14ac:dyDescent="0.2">
      <c r="A1" s="23" t="s">
        <v>0</v>
      </c>
      <c r="B1" s="23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</row>
    <row r="2" spans="1:16" s="3" customFormat="1" ht="32" x14ac:dyDescent="0.2">
      <c r="A2" s="18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21</v>
      </c>
      <c r="G2" s="4" t="s">
        <v>22</v>
      </c>
      <c r="H2" s="4" t="s">
        <v>23</v>
      </c>
      <c r="I2" s="4" t="s">
        <v>24</v>
      </c>
      <c r="J2" s="4" t="s">
        <v>25</v>
      </c>
      <c r="K2" s="4" t="s">
        <v>26</v>
      </c>
      <c r="L2" s="4" t="s">
        <v>27</v>
      </c>
      <c r="M2" s="4" t="s">
        <v>28</v>
      </c>
      <c r="N2" s="4" t="s">
        <v>29</v>
      </c>
      <c r="O2" s="4" t="s">
        <v>30</v>
      </c>
      <c r="P2" s="4" t="s">
        <v>31</v>
      </c>
    </row>
    <row r="3" spans="1:16" ht="95" customHeight="1" x14ac:dyDescent="0.2">
      <c r="A3" s="1"/>
      <c r="B3" s="8"/>
      <c r="C3" s="8"/>
      <c r="D3" s="8"/>
      <c r="F3" s="8"/>
      <c r="G3" s="8"/>
      <c r="H3" s="8"/>
      <c r="J3" s="8"/>
      <c r="K3" s="8"/>
      <c r="L3" s="8"/>
      <c r="M3" s="8"/>
      <c r="N3" s="8"/>
      <c r="O3" s="8"/>
      <c r="P3" s="8"/>
    </row>
    <row r="4" spans="1:16" ht="14.5" customHeight="1" x14ac:dyDescent="0.2">
      <c r="A4" s="16" t="s">
        <v>32</v>
      </c>
      <c r="B4" s="9">
        <v>1868255</v>
      </c>
      <c r="C4" s="9">
        <v>1868391</v>
      </c>
      <c r="D4" s="9">
        <v>1866949</v>
      </c>
      <c r="E4" s="5">
        <v>1866953</v>
      </c>
      <c r="F4" s="19">
        <v>1866929</v>
      </c>
      <c r="G4" s="6">
        <v>1868201</v>
      </c>
      <c r="H4" s="6">
        <v>1868374</v>
      </c>
      <c r="I4" s="20">
        <v>1443634</v>
      </c>
      <c r="J4" s="9">
        <v>1866639</v>
      </c>
      <c r="K4" s="9">
        <v>1866815</v>
      </c>
      <c r="L4" s="9">
        <v>1866857</v>
      </c>
      <c r="M4" s="9">
        <v>2334434</v>
      </c>
      <c r="N4" s="9">
        <v>1867651</v>
      </c>
      <c r="O4" s="9" t="s">
        <v>33</v>
      </c>
      <c r="P4" s="9">
        <v>1445396</v>
      </c>
    </row>
    <row r="5" spans="1:16" x14ac:dyDescent="0.2">
      <c r="A5" s="16" t="s">
        <v>34</v>
      </c>
      <c r="B5" s="2">
        <v>1900</v>
      </c>
      <c r="C5" s="2">
        <v>1910</v>
      </c>
      <c r="D5" s="2">
        <v>1900</v>
      </c>
      <c r="E5" s="2">
        <v>1900</v>
      </c>
      <c r="F5" s="2">
        <v>1900</v>
      </c>
      <c r="G5" s="2">
        <v>1900</v>
      </c>
      <c r="H5" s="2">
        <v>1910</v>
      </c>
      <c r="I5" s="2">
        <v>1910</v>
      </c>
      <c r="J5" s="2">
        <v>1910</v>
      </c>
      <c r="K5" s="2">
        <v>1910</v>
      </c>
      <c r="L5" s="2">
        <v>1900</v>
      </c>
      <c r="M5" s="2">
        <v>1900</v>
      </c>
      <c r="N5" s="2">
        <v>1910</v>
      </c>
      <c r="O5" s="2">
        <v>1910</v>
      </c>
      <c r="P5" s="2">
        <v>1900</v>
      </c>
    </row>
    <row r="6" spans="1:16" x14ac:dyDescent="0.2">
      <c r="A6" s="16" t="s">
        <v>35</v>
      </c>
      <c r="B6" s="2">
        <v>2</v>
      </c>
      <c r="C6" s="2">
        <v>2</v>
      </c>
      <c r="D6" s="2">
        <v>2</v>
      </c>
      <c r="E6" s="2">
        <v>2</v>
      </c>
      <c r="F6" s="2">
        <v>2</v>
      </c>
      <c r="G6" s="2">
        <v>2</v>
      </c>
      <c r="H6" s="2">
        <v>2</v>
      </c>
      <c r="I6" s="2">
        <v>2</v>
      </c>
      <c r="J6" s="2">
        <v>2</v>
      </c>
      <c r="K6" s="2">
        <v>2</v>
      </c>
      <c r="L6" s="2">
        <v>2</v>
      </c>
      <c r="M6" s="2">
        <v>2</v>
      </c>
      <c r="N6" s="2">
        <v>2</v>
      </c>
      <c r="O6" s="2">
        <v>2</v>
      </c>
      <c r="P6" s="2">
        <v>2</v>
      </c>
    </row>
    <row r="7" spans="1:16" x14ac:dyDescent="0.2">
      <c r="A7" s="16" t="s">
        <v>36</v>
      </c>
      <c r="B7" s="2" t="s">
        <v>37</v>
      </c>
      <c r="C7" s="7">
        <v>1000000</v>
      </c>
      <c r="D7" s="7">
        <v>935000</v>
      </c>
      <c r="E7" s="7">
        <v>730000</v>
      </c>
      <c r="F7" s="7">
        <v>1165000</v>
      </c>
      <c r="G7" s="7">
        <v>1600000</v>
      </c>
      <c r="H7" s="7">
        <v>1000000</v>
      </c>
      <c r="I7" s="7">
        <v>900000</v>
      </c>
      <c r="J7" s="7">
        <v>900000</v>
      </c>
      <c r="K7" s="7">
        <v>926000</v>
      </c>
      <c r="L7" s="7">
        <v>778000</v>
      </c>
      <c r="M7" s="7">
        <v>1915000</v>
      </c>
      <c r="N7" s="7">
        <v>695000</v>
      </c>
      <c r="O7" s="7">
        <v>1007000</v>
      </c>
      <c r="P7" s="7">
        <v>635000</v>
      </c>
    </row>
    <row r="8" spans="1:16" x14ac:dyDescent="0.2">
      <c r="A8" s="16" t="s">
        <v>38</v>
      </c>
      <c r="B8" s="2" t="s">
        <v>37</v>
      </c>
      <c r="C8" s="10">
        <v>44561</v>
      </c>
      <c r="D8" s="10">
        <v>44539</v>
      </c>
      <c r="E8" s="10">
        <v>44274</v>
      </c>
      <c r="F8" s="10">
        <v>44470</v>
      </c>
      <c r="G8" s="10">
        <v>44355</v>
      </c>
      <c r="H8" s="10">
        <v>44530</v>
      </c>
      <c r="I8" s="10">
        <v>44256</v>
      </c>
      <c r="J8" s="10">
        <v>44434</v>
      </c>
      <c r="K8" s="10">
        <v>44376</v>
      </c>
      <c r="L8" s="10">
        <v>44249</v>
      </c>
      <c r="M8" s="10">
        <v>44326</v>
      </c>
      <c r="N8" s="10">
        <v>44377</v>
      </c>
      <c r="O8" s="10">
        <v>44271</v>
      </c>
      <c r="P8" s="10">
        <v>44203</v>
      </c>
    </row>
    <row r="9" spans="1:16" x14ac:dyDescent="0.2">
      <c r="A9" s="22" t="s">
        <v>39</v>
      </c>
      <c r="B9" s="11">
        <v>205.04</v>
      </c>
      <c r="C9" s="11">
        <v>181.9</v>
      </c>
      <c r="D9" s="11">
        <v>233.4</v>
      </c>
      <c r="E9" s="11">
        <v>202.9</v>
      </c>
      <c r="F9" s="11">
        <v>213.3</v>
      </c>
      <c r="G9" s="11">
        <v>256.7</v>
      </c>
      <c r="H9" s="11">
        <v>245.5</v>
      </c>
      <c r="I9" s="11">
        <v>197.2</v>
      </c>
      <c r="J9" s="11">
        <v>217</v>
      </c>
      <c r="K9" s="11">
        <v>130.6</v>
      </c>
      <c r="L9" s="11">
        <v>230</v>
      </c>
      <c r="M9" s="11">
        <v>288.5</v>
      </c>
      <c r="N9" s="11">
        <v>148.6</v>
      </c>
      <c r="O9" s="11">
        <v>190.2</v>
      </c>
      <c r="P9" s="11">
        <v>138.4</v>
      </c>
    </row>
    <row r="10" spans="1:16" x14ac:dyDescent="0.2">
      <c r="A10" s="16" t="s">
        <v>40</v>
      </c>
      <c r="B10" s="7">
        <v>1006100</v>
      </c>
      <c r="C10" s="7">
        <v>1054600</v>
      </c>
      <c r="D10" s="7">
        <v>966300</v>
      </c>
      <c r="E10" s="7">
        <v>795000</v>
      </c>
      <c r="F10" s="12">
        <v>1073700</v>
      </c>
      <c r="G10" s="7">
        <v>1387100</v>
      </c>
      <c r="H10" s="7">
        <v>1015000</v>
      </c>
      <c r="I10" s="7">
        <v>898400</v>
      </c>
      <c r="J10" s="7">
        <v>531400</v>
      </c>
      <c r="K10" s="7">
        <v>681100</v>
      </c>
      <c r="L10" s="13">
        <v>524700</v>
      </c>
      <c r="M10" s="7">
        <v>1326200</v>
      </c>
      <c r="N10" s="7">
        <v>462000</v>
      </c>
      <c r="O10" s="7">
        <v>600000</v>
      </c>
      <c r="P10" s="7">
        <v>469600</v>
      </c>
    </row>
    <row r="11" spans="1:16" x14ac:dyDescent="0.2">
      <c r="A11" s="16" t="s">
        <v>80</v>
      </c>
      <c r="B11" s="7">
        <v>451400</v>
      </c>
      <c r="C11" s="7">
        <v>451400</v>
      </c>
      <c r="D11" s="7">
        <v>485500</v>
      </c>
      <c r="E11" s="7">
        <v>485500</v>
      </c>
      <c r="F11" s="12">
        <v>485500</v>
      </c>
      <c r="G11" s="7">
        <v>604300</v>
      </c>
      <c r="H11" s="7">
        <v>436300</v>
      </c>
      <c r="I11" s="7">
        <v>303700</v>
      </c>
      <c r="J11" s="7">
        <v>394100</v>
      </c>
      <c r="K11" s="7">
        <v>275500</v>
      </c>
      <c r="L11" s="7">
        <v>379200</v>
      </c>
      <c r="M11" s="7">
        <v>788000</v>
      </c>
      <c r="N11" s="7">
        <v>175300</v>
      </c>
      <c r="O11" s="7">
        <v>430900</v>
      </c>
      <c r="P11" s="7">
        <v>180900</v>
      </c>
    </row>
    <row r="12" spans="1:16" x14ac:dyDescent="0.2">
      <c r="A12" s="16" t="s">
        <v>41</v>
      </c>
      <c r="B12" s="11">
        <v>216</v>
      </c>
      <c r="C12" s="11">
        <v>216</v>
      </c>
      <c r="D12" s="11">
        <v>232.3</v>
      </c>
      <c r="E12" s="11">
        <v>232.3</v>
      </c>
      <c r="F12" s="11">
        <v>204.4</v>
      </c>
      <c r="G12" s="11">
        <v>256.60000000000002</v>
      </c>
      <c r="H12" s="11">
        <v>216</v>
      </c>
      <c r="I12" s="11">
        <v>135.30000000000001</v>
      </c>
      <c r="J12" s="11">
        <v>195.1</v>
      </c>
      <c r="K12" s="11">
        <v>136.4</v>
      </c>
      <c r="L12" s="11">
        <v>204.4</v>
      </c>
      <c r="M12" s="11">
        <v>424.8</v>
      </c>
      <c r="N12" s="11">
        <v>78.099999999999994</v>
      </c>
      <c r="O12" s="11">
        <v>345.4</v>
      </c>
      <c r="P12" s="11">
        <v>97.5</v>
      </c>
    </row>
    <row r="13" spans="1:16" x14ac:dyDescent="0.2">
      <c r="A13" s="22" t="s">
        <v>42</v>
      </c>
      <c r="B13" s="14">
        <f>B11/B12</f>
        <v>2089.8148148148148</v>
      </c>
      <c r="C13" s="14">
        <f t="shared" ref="C13:P13" si="0">C11/C12</f>
        <v>2089.8148148148148</v>
      </c>
      <c r="D13" s="14">
        <f t="shared" si="0"/>
        <v>2089.9698665518727</v>
      </c>
      <c r="E13" s="14">
        <f t="shared" si="0"/>
        <v>2089.9698665518727</v>
      </c>
      <c r="F13" s="14">
        <f t="shared" si="0"/>
        <v>2375.2446183953034</v>
      </c>
      <c r="G13" s="14">
        <f t="shared" si="0"/>
        <v>2355.0272798129381</v>
      </c>
      <c r="H13" s="14">
        <f t="shared" si="0"/>
        <v>2019.9074074074074</v>
      </c>
      <c r="I13" s="14">
        <f t="shared" si="0"/>
        <v>2244.641537324464</v>
      </c>
      <c r="J13" s="14">
        <f t="shared" si="0"/>
        <v>2019.9897488467452</v>
      </c>
      <c r="K13" s="14">
        <f t="shared" si="0"/>
        <v>2019.7947214076246</v>
      </c>
      <c r="L13" s="14">
        <f t="shared" si="0"/>
        <v>1855.1859099804306</v>
      </c>
      <c r="M13" s="14">
        <f t="shared" si="0"/>
        <v>1854.9905838041432</v>
      </c>
      <c r="N13" s="14">
        <f t="shared" si="0"/>
        <v>2244.5582586427658</v>
      </c>
      <c r="O13" s="14">
        <f t="shared" si="0"/>
        <v>1247.539085118703</v>
      </c>
      <c r="P13" s="14">
        <f t="shared" si="0"/>
        <v>1855.3846153846155</v>
      </c>
    </row>
    <row r="14" spans="1:16" x14ac:dyDescent="0.2">
      <c r="A14" s="16" t="s">
        <v>81</v>
      </c>
      <c r="B14" s="7">
        <v>554700</v>
      </c>
      <c r="C14" s="7">
        <v>603200</v>
      </c>
      <c r="D14" s="7">
        <v>480800</v>
      </c>
      <c r="E14" s="7">
        <v>309500</v>
      </c>
      <c r="F14" s="7">
        <v>588200</v>
      </c>
      <c r="G14" s="7">
        <v>782800</v>
      </c>
      <c r="H14" s="7">
        <v>578700</v>
      </c>
      <c r="I14" s="7">
        <v>594700</v>
      </c>
      <c r="J14" s="7">
        <v>531400</v>
      </c>
      <c r="K14" s="7">
        <v>713900</v>
      </c>
      <c r="L14" s="7">
        <v>729000</v>
      </c>
      <c r="M14" s="7">
        <v>1830200</v>
      </c>
      <c r="N14" s="7">
        <v>439200</v>
      </c>
      <c r="O14" s="7">
        <v>894000</v>
      </c>
      <c r="P14" s="7">
        <v>648000</v>
      </c>
    </row>
    <row r="15" spans="1:16" x14ac:dyDescent="0.2">
      <c r="A15" s="21" t="s">
        <v>79</v>
      </c>
      <c r="B15" s="7" t="s">
        <v>37</v>
      </c>
      <c r="C15" s="7">
        <f>C7-C11</f>
        <v>548600</v>
      </c>
      <c r="D15" s="7">
        <f>D7-D11</f>
        <v>449500</v>
      </c>
      <c r="E15" s="7">
        <f>E7-E11</f>
        <v>244500</v>
      </c>
      <c r="F15" s="7">
        <f t="shared" ref="F15:P15" si="1">F7-F11</f>
        <v>679500</v>
      </c>
      <c r="G15" s="7">
        <f>G7-G11</f>
        <v>995700</v>
      </c>
      <c r="H15" s="7">
        <f t="shared" ref="H15" si="2">H7-H11</f>
        <v>563700</v>
      </c>
      <c r="I15" s="7">
        <f t="shared" si="1"/>
        <v>596300</v>
      </c>
      <c r="J15" s="7">
        <f t="shared" si="1"/>
        <v>505900</v>
      </c>
      <c r="K15" s="7">
        <f t="shared" si="1"/>
        <v>650500</v>
      </c>
      <c r="L15" s="7">
        <f t="shared" si="1"/>
        <v>398800</v>
      </c>
      <c r="M15" s="7">
        <f t="shared" si="1"/>
        <v>1127000</v>
      </c>
      <c r="N15" s="7">
        <f t="shared" si="1"/>
        <v>519700</v>
      </c>
      <c r="O15" s="7">
        <f t="shared" si="1"/>
        <v>576100</v>
      </c>
      <c r="P15" s="7">
        <f t="shared" si="1"/>
        <v>454100</v>
      </c>
    </row>
    <row r="16" spans="1:16" x14ac:dyDescent="0.2">
      <c r="A16" s="16" t="s">
        <v>82</v>
      </c>
      <c r="B16" s="7" t="s">
        <v>37</v>
      </c>
      <c r="C16" s="12">
        <f>C15/C9</f>
        <v>3015.9428257284221</v>
      </c>
      <c r="D16" s="12">
        <f>D15/D9</f>
        <v>1925.8783204798629</v>
      </c>
      <c r="E16" s="12">
        <f t="shared" ref="E16" si="3">E15/E9</f>
        <v>1205.027106949236</v>
      </c>
      <c r="F16" s="12">
        <f t="shared" ref="F16" si="4">F15/F9</f>
        <v>3185.6540084388184</v>
      </c>
      <c r="G16" s="12">
        <f t="shared" ref="G16:H16" si="5">G15/G9</f>
        <v>3878.8469029996104</v>
      </c>
      <c r="H16" s="12">
        <f t="shared" si="5"/>
        <v>2296.1303462321794</v>
      </c>
      <c r="I16" s="12">
        <f t="shared" ref="I16" si="6">I15/I9</f>
        <v>3023.8336713995946</v>
      </c>
      <c r="J16" s="12">
        <f t="shared" ref="J16" si="7">J15/J9</f>
        <v>2331.3364055299539</v>
      </c>
      <c r="K16" s="12">
        <f t="shared" ref="K16" si="8">K15/K9</f>
        <v>4980.8575803981621</v>
      </c>
      <c r="L16" s="12">
        <f t="shared" ref="L16" si="9">L15/L9</f>
        <v>1733.9130434782608</v>
      </c>
      <c r="M16" s="12">
        <f t="shared" ref="M16" si="10">M15/M9</f>
        <v>3906.4124783362217</v>
      </c>
      <c r="N16" s="12">
        <f t="shared" ref="N16" si="11">N15/N9</f>
        <v>3497.3082099596231</v>
      </c>
      <c r="O16" s="12">
        <f t="shared" ref="O16" si="12">O15/O9</f>
        <v>3028.9169295478446</v>
      </c>
      <c r="P16" s="12">
        <f t="shared" ref="P16" si="13">P15/P9</f>
        <v>3281.0693641618495</v>
      </c>
    </row>
    <row r="17" spans="1:16" x14ac:dyDescent="0.2">
      <c r="A17" s="16" t="s">
        <v>43</v>
      </c>
      <c r="B17" s="2" t="s">
        <v>44</v>
      </c>
      <c r="C17" s="2" t="s">
        <v>44</v>
      </c>
      <c r="D17" s="2" t="s">
        <v>45</v>
      </c>
      <c r="E17" s="2" t="s">
        <v>44</v>
      </c>
      <c r="F17" s="2" t="s">
        <v>44</v>
      </c>
      <c r="G17" s="2" t="s">
        <v>44</v>
      </c>
      <c r="H17" s="2" t="s">
        <v>46</v>
      </c>
      <c r="I17" s="2" t="s">
        <v>44</v>
      </c>
      <c r="J17" s="2" t="s">
        <v>44</v>
      </c>
      <c r="K17" s="2" t="s">
        <v>44</v>
      </c>
      <c r="L17" s="2" t="s">
        <v>46</v>
      </c>
      <c r="M17" s="2" t="s">
        <v>44</v>
      </c>
      <c r="N17" s="2" t="s">
        <v>46</v>
      </c>
      <c r="O17" s="2" t="s">
        <v>44</v>
      </c>
      <c r="P17" s="2" t="s">
        <v>44</v>
      </c>
    </row>
    <row r="18" spans="1:16" ht="14.5" customHeight="1" x14ac:dyDescent="0.2">
      <c r="A18" s="17" t="s">
        <v>47</v>
      </c>
      <c r="B18" s="2" t="s">
        <v>44</v>
      </c>
      <c r="C18" s="2" t="s">
        <v>44</v>
      </c>
      <c r="D18" s="2" t="s">
        <v>45</v>
      </c>
      <c r="E18" s="2" t="s">
        <v>44</v>
      </c>
      <c r="F18" s="2" t="s">
        <v>46</v>
      </c>
      <c r="G18" s="2" t="s">
        <v>46</v>
      </c>
      <c r="H18" s="2" t="s">
        <v>44</v>
      </c>
      <c r="I18" s="2" t="s">
        <v>46</v>
      </c>
      <c r="J18" s="2" t="s">
        <v>44</v>
      </c>
      <c r="K18" s="2" t="s">
        <v>44</v>
      </c>
      <c r="L18" s="2" t="s">
        <v>46</v>
      </c>
      <c r="M18" s="2" t="s">
        <v>46</v>
      </c>
      <c r="N18" s="2" t="s">
        <v>46</v>
      </c>
      <c r="O18" s="2" t="s">
        <v>44</v>
      </c>
      <c r="P18" s="2" t="s">
        <v>46</v>
      </c>
    </row>
    <row r="19" spans="1:16" x14ac:dyDescent="0.2">
      <c r="A19" s="16" t="s">
        <v>48</v>
      </c>
      <c r="B19" s="2" t="s">
        <v>44</v>
      </c>
      <c r="C19" s="2" t="s">
        <v>44</v>
      </c>
      <c r="D19" s="2" t="s">
        <v>46</v>
      </c>
      <c r="E19" s="2" t="s">
        <v>44</v>
      </c>
      <c r="F19" s="2" t="s">
        <v>46</v>
      </c>
      <c r="G19" s="2" t="s">
        <v>46</v>
      </c>
      <c r="H19" s="2" t="s">
        <v>44</v>
      </c>
      <c r="I19" s="2" t="s">
        <v>46</v>
      </c>
      <c r="J19" s="2" t="s">
        <v>44</v>
      </c>
      <c r="K19" s="2" t="s">
        <v>44</v>
      </c>
      <c r="L19" s="2" t="s">
        <v>46</v>
      </c>
      <c r="M19" s="2" t="s">
        <v>46</v>
      </c>
      <c r="N19" s="2" t="s">
        <v>46</v>
      </c>
      <c r="O19" s="2" t="s">
        <v>46</v>
      </c>
      <c r="P19" s="2" t="s">
        <v>44</v>
      </c>
    </row>
    <row r="20" spans="1:16" x14ac:dyDescent="0.2">
      <c r="A20" s="16"/>
    </row>
    <row r="21" spans="1:16" x14ac:dyDescent="0.2">
      <c r="F21" s="15"/>
    </row>
  </sheetData>
  <pageMargins left="0.70866141732283472" right="0.70866141732283472" top="0.74803149606299213" bottom="0.74803149606299213" header="0.31496062992125984" footer="0.31496062992125984"/>
  <pageSetup paperSize="5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'Votre projet'!#REF!</xm:f>
          </x14:formula1>
          <xm:sqref>B18:C21</xm:sqref>
        </x14:dataValidation>
        <x14:dataValidation type="list" allowBlank="1" showInputMessage="1" showErrorMessage="1" xr:uid="{00000000-0002-0000-0000-000001000000}">
          <x14:formula1>
            <xm:f>'Votre projet'!#REF!</xm:f>
          </x14:formula1>
          <xm:sqref>D18:P21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1"/>
  <sheetViews>
    <sheetView tabSelected="1" zoomScale="125" workbookViewId="0">
      <selection activeCell="B2" sqref="B2"/>
    </sheetView>
  </sheetViews>
  <sheetFormatPr baseColWidth="10" defaultColWidth="11.5" defaultRowHeight="15" x14ac:dyDescent="0.2"/>
  <cols>
    <col min="1" max="1" width="41.33203125" style="2" customWidth="1"/>
    <col min="2" max="2" width="17.5" style="2" customWidth="1"/>
    <col min="3" max="9" width="16.33203125" style="2" customWidth="1"/>
    <col min="10" max="10" width="20.1640625" style="2" customWidth="1"/>
    <col min="11" max="11" width="16.33203125" style="2" customWidth="1"/>
    <col min="12" max="15" width="17.33203125" style="2" customWidth="1"/>
    <col min="16" max="16" width="18.1640625" style="2" bestFit="1" customWidth="1"/>
    <col min="17" max="17" width="15" style="2" customWidth="1"/>
    <col min="18" max="16384" width="11.5" style="2"/>
  </cols>
  <sheetData>
    <row r="1" spans="1:16" s="23" customFormat="1" x14ac:dyDescent="0.2">
      <c r="A1" s="23" t="s">
        <v>0</v>
      </c>
      <c r="B1" s="23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</row>
    <row r="2" spans="1:16" s="3" customFormat="1" x14ac:dyDescent="0.2">
      <c r="A2" s="18" t="s">
        <v>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95" customHeight="1" x14ac:dyDescent="0.2">
      <c r="A3" s="1"/>
      <c r="B3" s="8"/>
      <c r="C3" s="8"/>
      <c r="D3" s="8"/>
      <c r="F3" s="8"/>
      <c r="G3" s="8"/>
      <c r="H3" s="8"/>
      <c r="J3" s="8"/>
      <c r="K3" s="8"/>
      <c r="L3" s="8"/>
      <c r="M3" s="8"/>
      <c r="N3" s="8"/>
      <c r="O3" s="8"/>
      <c r="P3" s="8"/>
    </row>
    <row r="4" spans="1:16" ht="14.5" customHeight="1" x14ac:dyDescent="0.2">
      <c r="A4" s="16" t="s">
        <v>32</v>
      </c>
      <c r="B4" s="9"/>
      <c r="C4" s="9"/>
      <c r="D4" s="9"/>
      <c r="E4" s="5"/>
      <c r="F4" s="19"/>
      <c r="G4" s="6"/>
      <c r="H4" s="6"/>
      <c r="I4" s="20"/>
      <c r="J4" s="9"/>
      <c r="K4" s="9"/>
      <c r="L4" s="9"/>
      <c r="M4" s="9"/>
      <c r="N4" s="9"/>
      <c r="O4" s="9"/>
      <c r="P4" s="9"/>
    </row>
    <row r="5" spans="1:16" x14ac:dyDescent="0.2">
      <c r="A5" s="16" t="s">
        <v>34</v>
      </c>
    </row>
    <row r="6" spans="1:16" x14ac:dyDescent="0.2">
      <c r="A6" s="16" t="s">
        <v>35</v>
      </c>
    </row>
    <row r="7" spans="1:16" x14ac:dyDescent="0.2">
      <c r="A7" s="16" t="s">
        <v>36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x14ac:dyDescent="0.2">
      <c r="A8" s="16" t="s">
        <v>38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spans="1:16" x14ac:dyDescent="0.2">
      <c r="A9" s="22" t="s">
        <v>39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1:16" x14ac:dyDescent="0.2">
      <c r="A10" s="16" t="s">
        <v>40</v>
      </c>
      <c r="B10" s="7"/>
      <c r="C10" s="7"/>
      <c r="D10" s="7"/>
      <c r="E10" s="7"/>
      <c r="F10" s="12"/>
      <c r="G10" s="7"/>
      <c r="H10" s="7"/>
      <c r="I10" s="7"/>
      <c r="J10" s="7"/>
      <c r="K10" s="7"/>
      <c r="L10" s="13"/>
      <c r="M10" s="7"/>
      <c r="N10" s="7"/>
      <c r="O10" s="7"/>
      <c r="P10" s="7"/>
    </row>
    <row r="11" spans="1:16" x14ac:dyDescent="0.2">
      <c r="A11" s="16" t="s">
        <v>80</v>
      </c>
      <c r="B11" s="7"/>
      <c r="C11" s="7"/>
      <c r="D11" s="7"/>
      <c r="E11" s="7"/>
      <c r="F11" s="12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x14ac:dyDescent="0.2">
      <c r="A12" s="16" t="s">
        <v>41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pans="1:16" x14ac:dyDescent="0.2">
      <c r="A13" s="22" t="s">
        <v>42</v>
      </c>
      <c r="B13" s="14" t="e">
        <f>B11/B12</f>
        <v>#DIV/0!</v>
      </c>
      <c r="C13" s="14" t="e">
        <f t="shared" ref="C13:P13" si="0">C11/C12</f>
        <v>#DIV/0!</v>
      </c>
      <c r="D13" s="14" t="e">
        <f t="shared" si="0"/>
        <v>#DIV/0!</v>
      </c>
      <c r="E13" s="14" t="e">
        <f t="shared" si="0"/>
        <v>#DIV/0!</v>
      </c>
      <c r="F13" s="14" t="e">
        <f t="shared" si="0"/>
        <v>#DIV/0!</v>
      </c>
      <c r="G13" s="14" t="e">
        <f t="shared" si="0"/>
        <v>#DIV/0!</v>
      </c>
      <c r="H13" s="14" t="e">
        <f t="shared" si="0"/>
        <v>#DIV/0!</v>
      </c>
      <c r="I13" s="14" t="e">
        <f t="shared" si="0"/>
        <v>#DIV/0!</v>
      </c>
      <c r="J13" s="14" t="e">
        <f t="shared" si="0"/>
        <v>#DIV/0!</v>
      </c>
      <c r="K13" s="14" t="e">
        <f t="shared" si="0"/>
        <v>#DIV/0!</v>
      </c>
      <c r="L13" s="14" t="e">
        <f t="shared" si="0"/>
        <v>#DIV/0!</v>
      </c>
      <c r="M13" s="14" t="e">
        <f t="shared" si="0"/>
        <v>#DIV/0!</v>
      </c>
      <c r="N13" s="14" t="e">
        <f t="shared" si="0"/>
        <v>#DIV/0!</v>
      </c>
      <c r="O13" s="14" t="e">
        <f t="shared" si="0"/>
        <v>#DIV/0!</v>
      </c>
      <c r="P13" s="14" t="e">
        <f t="shared" si="0"/>
        <v>#DIV/0!</v>
      </c>
    </row>
    <row r="14" spans="1:16" x14ac:dyDescent="0.2">
      <c r="A14" s="16" t="s">
        <v>81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 x14ac:dyDescent="0.2">
      <c r="A15" s="21" t="s">
        <v>79</v>
      </c>
      <c r="B15" s="7" t="s">
        <v>37</v>
      </c>
      <c r="C15" s="7">
        <f>C7-C11</f>
        <v>0</v>
      </c>
      <c r="D15" s="7">
        <f>D7-D11</f>
        <v>0</v>
      </c>
      <c r="E15" s="7">
        <f>E7-E11</f>
        <v>0</v>
      </c>
      <c r="F15" s="7">
        <f t="shared" ref="F15:P15" si="1">F7-F11</f>
        <v>0</v>
      </c>
      <c r="G15" s="7">
        <f>G7-G11</f>
        <v>0</v>
      </c>
      <c r="H15" s="7">
        <f t="shared" ref="H15" si="2">H7-H11</f>
        <v>0</v>
      </c>
      <c r="I15" s="7">
        <f t="shared" si="1"/>
        <v>0</v>
      </c>
      <c r="J15" s="7">
        <f t="shared" si="1"/>
        <v>0</v>
      </c>
      <c r="K15" s="7">
        <f t="shared" si="1"/>
        <v>0</v>
      </c>
      <c r="L15" s="7">
        <f t="shared" si="1"/>
        <v>0</v>
      </c>
      <c r="M15" s="7">
        <f t="shared" si="1"/>
        <v>0</v>
      </c>
      <c r="N15" s="7">
        <f t="shared" si="1"/>
        <v>0</v>
      </c>
      <c r="O15" s="7">
        <f t="shared" si="1"/>
        <v>0</v>
      </c>
      <c r="P15" s="7">
        <f t="shared" si="1"/>
        <v>0</v>
      </c>
    </row>
    <row r="16" spans="1:16" x14ac:dyDescent="0.2">
      <c r="A16" s="16" t="s">
        <v>82</v>
      </c>
      <c r="B16" s="7" t="s">
        <v>37</v>
      </c>
      <c r="C16" s="12" t="e">
        <f>C15/C9</f>
        <v>#DIV/0!</v>
      </c>
      <c r="D16" s="12" t="e">
        <f>D15/D9</f>
        <v>#DIV/0!</v>
      </c>
      <c r="E16" s="12" t="e">
        <f t="shared" ref="E16:P16" si="3">E15/E9</f>
        <v>#DIV/0!</v>
      </c>
      <c r="F16" s="12" t="e">
        <f t="shared" si="3"/>
        <v>#DIV/0!</v>
      </c>
      <c r="G16" s="12" t="e">
        <f t="shared" si="3"/>
        <v>#DIV/0!</v>
      </c>
      <c r="H16" s="12" t="e">
        <f t="shared" si="3"/>
        <v>#DIV/0!</v>
      </c>
      <c r="I16" s="12" t="e">
        <f t="shared" si="3"/>
        <v>#DIV/0!</v>
      </c>
      <c r="J16" s="12" t="e">
        <f t="shared" si="3"/>
        <v>#DIV/0!</v>
      </c>
      <c r="K16" s="12" t="e">
        <f t="shared" si="3"/>
        <v>#DIV/0!</v>
      </c>
      <c r="L16" s="12" t="e">
        <f t="shared" si="3"/>
        <v>#DIV/0!</v>
      </c>
      <c r="M16" s="12" t="e">
        <f t="shared" si="3"/>
        <v>#DIV/0!</v>
      </c>
      <c r="N16" s="12" t="e">
        <f t="shared" si="3"/>
        <v>#DIV/0!</v>
      </c>
      <c r="O16" s="12" t="e">
        <f t="shared" si="3"/>
        <v>#DIV/0!</v>
      </c>
      <c r="P16" s="12" t="e">
        <f t="shared" si="3"/>
        <v>#DIV/0!</v>
      </c>
    </row>
    <row r="17" spans="1:6" x14ac:dyDescent="0.2">
      <c r="A17" s="16" t="s">
        <v>43</v>
      </c>
    </row>
    <row r="18" spans="1:6" ht="14.5" customHeight="1" x14ac:dyDescent="0.2">
      <c r="A18" s="17" t="s">
        <v>47</v>
      </c>
    </row>
    <row r="19" spans="1:6" x14ac:dyDescent="0.2">
      <c r="A19" s="16" t="s">
        <v>48</v>
      </c>
    </row>
    <row r="20" spans="1:6" x14ac:dyDescent="0.2">
      <c r="A20" s="16"/>
    </row>
    <row r="21" spans="1:6" x14ac:dyDescent="0.2">
      <c r="F21" s="15"/>
    </row>
  </sheetData>
  <dataValidations count="2">
    <dataValidation type="list" allowBlank="1" showInputMessage="1" showErrorMessage="1" sqref="D18:P21" xr:uid="{B2743FBD-16D3-124F-9E43-84B0DA2AF0BF}">
      <formula1>#REF!</formula1>
    </dataValidation>
    <dataValidation type="list" allowBlank="1" showInputMessage="1" showErrorMessage="1" sqref="B18:C21" xr:uid="{168813DD-69BB-8746-890E-A06B005773D2}">
      <formula1>#REF!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D32FB-3AD3-47EC-B8E3-0567BF1AC4C3}">
  <dimension ref="B5:D19"/>
  <sheetViews>
    <sheetView topLeftCell="B4" zoomScale="159" workbookViewId="0">
      <selection activeCell="C25" sqref="C25"/>
    </sheetView>
  </sheetViews>
  <sheetFormatPr baseColWidth="10" defaultColWidth="8.6640625" defaultRowHeight="15" x14ac:dyDescent="0.2"/>
  <cols>
    <col min="3" max="3" width="41" bestFit="1" customWidth="1"/>
    <col min="4" max="4" width="84.5" bestFit="1" customWidth="1"/>
  </cols>
  <sheetData>
    <row r="5" spans="2:4" ht="17" x14ac:dyDescent="0.2">
      <c r="B5" s="25"/>
      <c r="C5" s="26" t="s">
        <v>49</v>
      </c>
      <c r="D5" s="27" t="s">
        <v>50</v>
      </c>
    </row>
    <row r="6" spans="2:4" ht="17" x14ac:dyDescent="0.2">
      <c r="B6" s="28"/>
      <c r="C6" s="29" t="s">
        <v>51</v>
      </c>
      <c r="D6" s="30" t="s">
        <v>52</v>
      </c>
    </row>
    <row r="7" spans="2:4" ht="17" x14ac:dyDescent="0.2">
      <c r="B7" s="25"/>
      <c r="C7" s="31" t="s">
        <v>53</v>
      </c>
      <c r="D7" s="32" t="s">
        <v>54</v>
      </c>
    </row>
    <row r="8" spans="2:4" ht="17" x14ac:dyDescent="0.2">
      <c r="B8" s="28"/>
      <c r="C8" s="29" t="s">
        <v>55</v>
      </c>
      <c r="D8" s="30" t="s">
        <v>56</v>
      </c>
    </row>
    <row r="9" spans="2:4" ht="17" x14ac:dyDescent="0.2">
      <c r="B9" s="25"/>
      <c r="C9" s="31" t="s">
        <v>57</v>
      </c>
      <c r="D9" s="32" t="s">
        <v>58</v>
      </c>
    </row>
    <row r="10" spans="2:4" ht="17" x14ac:dyDescent="0.2">
      <c r="B10" s="28"/>
      <c r="C10" s="29" t="s">
        <v>59</v>
      </c>
      <c r="D10" s="30" t="s">
        <v>60</v>
      </c>
    </row>
    <row r="11" spans="2:4" ht="17" x14ac:dyDescent="0.2">
      <c r="B11" s="25"/>
      <c r="C11" s="31" t="s">
        <v>61</v>
      </c>
      <c r="D11" s="32" t="s">
        <v>62</v>
      </c>
    </row>
    <row r="12" spans="2:4" ht="17" x14ac:dyDescent="0.2">
      <c r="B12" s="28"/>
      <c r="C12" s="29" t="s">
        <v>63</v>
      </c>
      <c r="D12" s="30" t="s">
        <v>64</v>
      </c>
    </row>
    <row r="13" spans="2:4" ht="17" x14ac:dyDescent="0.2">
      <c r="B13" s="25"/>
      <c r="C13" s="31" t="s">
        <v>65</v>
      </c>
      <c r="D13" s="32" t="s">
        <v>66</v>
      </c>
    </row>
    <row r="14" spans="2:4" ht="17" x14ac:dyDescent="0.2">
      <c r="B14" s="28"/>
      <c r="C14" s="29" t="s">
        <v>67</v>
      </c>
      <c r="D14" s="30" t="s">
        <v>68</v>
      </c>
    </row>
    <row r="15" spans="2:4" ht="17" x14ac:dyDescent="0.2">
      <c r="B15" s="25"/>
      <c r="C15" s="31" t="s">
        <v>69</v>
      </c>
      <c r="D15" s="32" t="s">
        <v>70</v>
      </c>
    </row>
    <row r="16" spans="2:4" ht="17" x14ac:dyDescent="0.2">
      <c r="B16" s="33"/>
      <c r="C16" s="29" t="s">
        <v>71</v>
      </c>
      <c r="D16" s="34" t="s">
        <v>72</v>
      </c>
    </row>
    <row r="17" spans="2:4" ht="17" x14ac:dyDescent="0.2">
      <c r="B17" s="25"/>
      <c r="C17" s="31" t="s">
        <v>73</v>
      </c>
      <c r="D17" s="32" t="s">
        <v>74</v>
      </c>
    </row>
    <row r="18" spans="2:4" ht="17" x14ac:dyDescent="0.2">
      <c r="B18" s="28"/>
      <c r="C18" s="29" t="s">
        <v>75</v>
      </c>
      <c r="D18" s="30" t="s">
        <v>76</v>
      </c>
    </row>
    <row r="19" spans="2:4" ht="17" x14ac:dyDescent="0.2">
      <c r="B19" s="25"/>
      <c r="C19" s="35" t="s">
        <v>77</v>
      </c>
      <c r="D19" s="36" t="s">
        <v>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3306de68-ec5b-4e18-9711-19b7f53cbee7">
      <UserInfo>
        <DisplayName>Navaratnam, Roshan</DisplayName>
        <AccountId>13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9F06076CDD7847BAA4B0A21B69E181" ma:contentTypeVersion="4" ma:contentTypeDescription="Crée un document." ma:contentTypeScope="" ma:versionID="0ac282ade5a0bc4a6d390e2947f34398">
  <xsd:schema xmlns:xsd="http://www.w3.org/2001/XMLSchema" xmlns:xs="http://www.w3.org/2001/XMLSchema" xmlns:p="http://schemas.microsoft.com/office/2006/metadata/properties" xmlns:ns2="106cf885-37a2-47fb-a6c5-561766a95288" xmlns:ns3="3306de68-ec5b-4e18-9711-19b7f53cbee7" targetNamespace="http://schemas.microsoft.com/office/2006/metadata/properties" ma:root="true" ma:fieldsID="0f6c6e78be08258ad521e047794aa924" ns2:_="" ns3:_="">
    <xsd:import namespace="106cf885-37a2-47fb-a6c5-561766a95288"/>
    <xsd:import namespace="3306de68-ec5b-4e18-9711-19b7f53cbe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6cf885-37a2-47fb-a6c5-561766a952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06de68-ec5b-4e18-9711-19b7f53cbe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5872210-E4AF-45AF-A8DB-707337D57083}">
  <ds:schemaRefs>
    <ds:schemaRef ds:uri="http://schemas.microsoft.com/office/2006/metadata/properties"/>
    <ds:schemaRef ds:uri="http://schemas.microsoft.com/office/infopath/2007/PartnerControls"/>
    <ds:schemaRef ds:uri="3306de68-ec5b-4e18-9711-19b7f53cbee7"/>
  </ds:schemaRefs>
</ds:datastoreItem>
</file>

<file path=customXml/itemProps2.xml><?xml version="1.0" encoding="utf-8"?>
<ds:datastoreItem xmlns:ds="http://schemas.openxmlformats.org/officeDocument/2006/customXml" ds:itemID="{A1C7B03A-31B0-410E-AD83-E93257579C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35DBB5-C9D0-4226-8AFB-888F4A8A9B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6cf885-37a2-47fb-a6c5-561766a95288"/>
    <ds:schemaRef ds:uri="3306de68-ec5b-4e18-9711-19b7f53cbe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Projets étudiants</vt:lpstr>
      <vt:lpstr>Votre projet</vt:lpstr>
      <vt:lpstr>Définitions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Nadjem, Catherine</cp:lastModifiedBy>
  <cp:revision/>
  <dcterms:created xsi:type="dcterms:W3CDTF">2017-02-15T01:01:28Z</dcterms:created>
  <dcterms:modified xsi:type="dcterms:W3CDTF">2023-02-01T00:32:10Z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0x010100B19F06076CDD7847BAA4B0A21B69E181</vt:lpwstr>
  </property>
</Properties>
</file>